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Списак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<sst xmlns="http://schemas.openxmlformats.org/spreadsheetml/2006/main" count="112" uniqueCount="111">
  <si>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Име и презиме</t>
  </si>
  <si>
    <t>Број индекса</t>
  </si>
  <si>
    <t>Презентација</t>
  </si>
  <si>
    <t>Писмени</t>
  </si>
  <si>
    <t>УКУПНО</t>
  </si>
  <si>
    <t>Први тест</t>
  </si>
  <si>
    <t>Други тест</t>
  </si>
  <si>
    <t>Семинар</t>
  </si>
  <si>
    <t>Усмени</t>
  </si>
  <si>
    <t>Андрић Милица</t>
  </si>
  <si>
    <t>51-14</t>
  </si>
  <si>
    <t>173-14</t>
  </si>
  <si>
    <t>Анђелковић Валентина</t>
  </si>
  <si>
    <t>1-14</t>
  </si>
  <si>
    <t>Антић Марко</t>
  </si>
  <si>
    <t>42-14</t>
  </si>
  <si>
    <t>Бабић Анђела</t>
  </si>
  <si>
    <t>47-14</t>
  </si>
  <si>
    <t>Бердовић Александар</t>
  </si>
  <si>
    <t>82-14</t>
  </si>
  <si>
    <t>Богдановић Стефана</t>
  </si>
  <si>
    <t>66-14</t>
  </si>
  <si>
    <t>Бољевић Бојана</t>
  </si>
  <si>
    <t>1046-15</t>
  </si>
  <si>
    <t>Бранковић Катарина</t>
  </si>
  <si>
    <t>88-14</t>
  </si>
  <si>
    <t>Вуковић Милада</t>
  </si>
  <si>
    <t>46-14</t>
  </si>
  <si>
    <t>Драгојевић Александра</t>
  </si>
  <si>
    <t>18-14</t>
  </si>
  <si>
    <t>180-14</t>
  </si>
  <si>
    <t>Игњатовић Душан</t>
  </si>
  <si>
    <t>136-14</t>
  </si>
  <si>
    <t>Иконић Зорана</t>
  </si>
  <si>
    <t>43-14</t>
  </si>
  <si>
    <t>Јахић Дарио</t>
  </si>
  <si>
    <t>153-14</t>
  </si>
  <si>
    <t>Јемуовић Стефан</t>
  </si>
  <si>
    <t>239-14</t>
  </si>
  <si>
    <t>Јечменица Марија</t>
  </si>
  <si>
    <t>434-14</t>
  </si>
  <si>
    <t>Каровић Владимир</t>
  </si>
  <si>
    <t>59-14</t>
  </si>
  <si>
    <t>Ковачевић Ивана</t>
  </si>
  <si>
    <t>226-14</t>
  </si>
  <si>
    <t>Кордић Оливера</t>
  </si>
  <si>
    <t>30-14</t>
  </si>
  <si>
    <t>Костадиновић Марко</t>
  </si>
  <si>
    <t>31-14</t>
  </si>
  <si>
    <t>Крсмановић Милош</t>
  </si>
  <si>
    <t>431-14</t>
  </si>
  <si>
    <t>Лазић Милена</t>
  </si>
  <si>
    <t>1002-15</t>
  </si>
  <si>
    <t>Лучић Ђурђа</t>
  </si>
  <si>
    <t>204-13</t>
  </si>
  <si>
    <t>Милетић Лука</t>
  </si>
  <si>
    <t>150-14</t>
  </si>
  <si>
    <t>Младеновић Лазар</t>
  </si>
  <si>
    <t>566-12</t>
  </si>
  <si>
    <t>Младеновић Марија</t>
  </si>
  <si>
    <t>420-14</t>
  </si>
  <si>
    <t>Неранџић Јована</t>
  </si>
  <si>
    <t>1017-15</t>
  </si>
  <si>
    <t>Николић Дане</t>
  </si>
  <si>
    <t>44-14</t>
  </si>
  <si>
    <t>Новаковић Лука</t>
  </si>
  <si>
    <t>206-14</t>
  </si>
  <si>
    <t>Павловић Илија</t>
  </si>
  <si>
    <t>34-14</t>
  </si>
  <si>
    <t>Петковић Нина</t>
  </si>
  <si>
    <t>68-14</t>
  </si>
  <si>
    <t>Поповић Ђорђе</t>
  </si>
  <si>
    <t>45-14</t>
  </si>
  <si>
    <t>Радовановић Милица</t>
  </si>
  <si>
    <t>203-14</t>
  </si>
  <si>
    <t>Савић Катарина</t>
  </si>
  <si>
    <t>258-14</t>
  </si>
  <si>
    <t>Стевовић Стефан</t>
  </si>
  <si>
    <t>122-14</t>
  </si>
  <si>
    <t>Стојадиновић Јована</t>
  </si>
  <si>
    <t>181-14</t>
  </si>
  <si>
    <t>Стојановић Кристина</t>
  </si>
  <si>
    <t>212-14</t>
  </si>
  <si>
    <t>Танић Драгана</t>
  </si>
  <si>
    <t>15-14</t>
  </si>
  <si>
    <t>Ћирић Снежана</t>
  </si>
  <si>
    <t>188-14</t>
  </si>
  <si>
    <t>Цекић Маја</t>
  </si>
  <si>
    <t>1009-16</t>
  </si>
  <si>
    <t>Црнчевић Петар</t>
  </si>
  <si>
    <t>19-14</t>
  </si>
  <si>
    <t>Шарда Едис</t>
  </si>
  <si>
    <t>174-14</t>
  </si>
  <si>
    <t>Шеховић Катарина</t>
  </si>
  <si>
    <t>54-14</t>
  </si>
  <si>
    <t>Први домаћи креациони патерни</t>
  </si>
  <si>
    <t>Други домаћи структурни патерни</t>
  </si>
  <si>
    <t>Трећи домаћи патерни понашања</t>
  </si>
  <si>
    <t>Љубисављевић Милош</t>
  </si>
  <si>
    <t>Анџић Сара</t>
  </si>
  <si>
    <t>12-14</t>
  </si>
  <si>
    <t>Пешић Невена</t>
  </si>
  <si>
    <t>102-14</t>
  </si>
  <si>
    <t>Ристић Марија</t>
  </si>
  <si>
    <t>96-14</t>
  </si>
  <si>
    <t>Вереш Мартин</t>
  </si>
  <si>
    <t>192-14</t>
  </si>
  <si>
    <t>Гужвић Марина</t>
  </si>
  <si>
    <t>3-14</t>
  </si>
  <si>
    <t>Предлог 
оцене</t>
  </si>
  <si>
    <t>Писмени 
18.12.2017. и 25.12.2017.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</si>
</sst>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-409]dddd\,\ mmmm\ d\,\ yyyy"/>
    <numFmt numFmtId="173" formatCode="[$-409]h:mm:ss\ AM/PM"/>
    <numFmt numFmtId="174" formatCode="00000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0" xfId="57">
      <alignment/>
      <protection/>
    </xf>
    <xf numFmtId="49" fontId="2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0" borderId="11" xfId="58" applyFont="1" applyFill="1" applyBorder="1" applyAlignment="1">
      <alignment wrapText="1"/>
      <protection/>
    </xf>
    <xf numFmtId="49" fontId="2" fillId="0" borderId="10" xfId="0" applyNumberFormat="1" applyFont="1" applyBorder="1" applyAlignment="1">
      <alignment wrapText="1"/>
    </xf>
    <xf numFmtId="1" fontId="3" fillId="0" borderId="11" xfId="58" applyNumberFormat="1" applyFont="1" applyFill="1" applyBorder="1" applyAlignment="1">
      <alignment wrapText="1"/>
      <protection/>
    </xf>
    <xf numFmtId="0" fontId="3" fillId="0" borderId="12" xfId="58" applyFont="1" applyFill="1" applyBorder="1" applyAlignment="1">
      <alignment wrapText="1"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" fontId="3" fillId="0" borderId="0" xfId="58" applyNumberFormat="1" applyFont="1" applyFill="1" applyBorder="1" applyAlignment="1">
      <alignment wrapText="1"/>
      <protection/>
    </xf>
    <xf numFmtId="0" fontId="0" fillId="0" borderId="0" xfId="0" applyFill="1" applyAlignment="1">
      <alignment horizontal="center" vertical="center"/>
    </xf>
    <xf numFmtId="0" fontId="3" fillId="0" borderId="13" xfId="58" applyFont="1" applyFill="1" applyBorder="1" applyAlignment="1">
      <alignment wrapText="1"/>
      <protection/>
    </xf>
    <xf numFmtId="1" fontId="3" fillId="0" borderId="13" xfId="58" applyNumberFormat="1" applyFont="1" applyFill="1" applyBorder="1" applyAlignment="1">
      <alignment wrapText="1"/>
      <protection/>
    </xf>
    <xf numFmtId="0" fontId="53" fillId="0" borderId="10" xfId="0" applyFont="1" applyBorder="1" applyAlignment="1">
      <alignment/>
    </xf>
    <xf numFmtId="0" fontId="4" fillId="0" borderId="10" xfId="57" applyFont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7" fillId="0" borderId="10" xfId="57" applyFont="1" applyFill="1" applyBorder="1" applyAlignment="1">
      <alignment wrapText="1"/>
      <protection/>
    </xf>
    <xf numFmtId="0" fontId="7" fillId="0" borderId="10" xfId="57" applyFont="1" applyFill="1" applyBorder="1" applyAlignment="1">
      <alignment horizontal="right" wrapText="1"/>
      <protection/>
    </xf>
    <xf numFmtId="0" fontId="3" fillId="0" borderId="10" xfId="57" applyNumberFormat="1" applyFont="1" applyFill="1" applyBorder="1" applyAlignment="1">
      <alignment wrapText="1"/>
      <protection/>
    </xf>
    <xf numFmtId="0" fontId="0" fillId="0" borderId="10" xfId="0" applyBorder="1" applyAlignment="1">
      <alignment/>
    </xf>
    <xf numFmtId="0" fontId="3" fillId="0" borderId="10" xfId="57" applyBorder="1">
      <alignment/>
      <protection/>
    </xf>
    <xf numFmtId="0" fontId="3" fillId="0" borderId="10" xfId="57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7" fillId="0" borderId="10" xfId="57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0" fontId="7" fillId="0" borderId="10" xfId="57" applyFont="1" applyFill="1" applyBorder="1" applyAlignment="1">
      <alignment horizontal="right" wrapText="1"/>
      <protection/>
    </xf>
    <xf numFmtId="0" fontId="7" fillId="0" borderId="10" xfId="57" applyNumberFormat="1" applyFont="1" applyFill="1" applyBorder="1" applyAlignment="1">
      <alignment wrapText="1"/>
      <protection/>
    </xf>
    <xf numFmtId="0" fontId="30" fillId="0" borderId="10" xfId="0" applyFont="1" applyBorder="1" applyAlignment="1">
      <alignment/>
    </xf>
    <xf numFmtId="49" fontId="7" fillId="0" borderId="10" xfId="57" applyNumberFormat="1" applyFont="1" applyFill="1" applyBorder="1" applyAlignment="1">
      <alignment wrapText="1"/>
      <protection/>
    </xf>
    <xf numFmtId="49" fontId="7" fillId="0" borderId="10" xfId="58" applyNumberFormat="1" applyFont="1" applyFill="1" applyBorder="1" applyAlignment="1">
      <alignment wrapText="1"/>
      <protection/>
    </xf>
    <xf numFmtId="1" fontId="7" fillId="0" borderId="10" xfId="58" applyNumberFormat="1" applyFont="1" applyFill="1" applyBorder="1" applyAlignment="1">
      <alignment wrapText="1"/>
      <protection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Списак" xfId="57"/>
    <cellStyle name="Normal_Списак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6.421875" style="6" bestFit="1" customWidth="1"/>
    <col min="3" max="6" width="15.140625" style="6" customWidth="1"/>
    <col min="7" max="7" width="12.421875" style="0" customWidth="1"/>
    <col min="8" max="8" width="14.421875" style="0" customWidth="1"/>
    <col min="9" max="9" width="9.00390625" style="12" customWidth="1"/>
    <col min="10" max="10" width="11.00390625" style="4" customWidth="1"/>
    <col min="11" max="11" width="12.421875" style="15" customWidth="1"/>
    <col min="13" max="13" width="9.140625" style="13" customWidth="1"/>
    <col min="14" max="14" width="18.7109375" style="40" bestFit="1" customWidth="1"/>
  </cols>
  <sheetData>
    <row r="1" spans="1:14" s="3" customFormat="1" ht="38.25">
      <c r="A1" s="1" t="s">
        <v>0</v>
      </c>
      <c r="B1" s="5" t="s">
        <v>1</v>
      </c>
      <c r="C1" s="8" t="s">
        <v>5</v>
      </c>
      <c r="D1" s="8" t="s">
        <v>95</v>
      </c>
      <c r="E1" s="8" t="s">
        <v>96</v>
      </c>
      <c r="F1" s="8" t="s">
        <v>97</v>
      </c>
      <c r="G1" s="2" t="s">
        <v>6</v>
      </c>
      <c r="H1" s="1" t="s">
        <v>2</v>
      </c>
      <c r="I1" s="18" t="s">
        <v>8</v>
      </c>
      <c r="J1" s="19" t="s">
        <v>7</v>
      </c>
      <c r="K1" s="20" t="s">
        <v>110</v>
      </c>
      <c r="L1" s="21" t="s">
        <v>3</v>
      </c>
      <c r="M1" s="18" t="s">
        <v>4</v>
      </c>
      <c r="N1" s="38" t="s">
        <v>109</v>
      </c>
    </row>
    <row r="2" spans="1:14" ht="15.75">
      <c r="A2" s="23" t="s">
        <v>9</v>
      </c>
      <c r="B2" s="23" t="s">
        <v>10</v>
      </c>
      <c r="C2" s="24">
        <v>25</v>
      </c>
      <c r="D2" s="24"/>
      <c r="E2" s="24"/>
      <c r="F2" s="24"/>
      <c r="G2" s="25">
        <v>21</v>
      </c>
      <c r="H2" s="26"/>
      <c r="I2" s="22">
        <f aca="true" t="shared" si="0" ref="I2:I33">IF((C2+IF(SUM(D2:H2)&gt;30,30,SUM(D2:H2)))&gt;55,55,(C2+IF(SUM(D2:H2)&gt;30,30,SUM(D2:H2))))</f>
        <v>46</v>
      </c>
      <c r="J2" s="27"/>
      <c r="K2" s="28">
        <v>30</v>
      </c>
      <c r="L2" s="21">
        <f>IF(K2&gt;30,30,K2)</f>
        <v>30</v>
      </c>
      <c r="M2" s="22">
        <f>I2+J2+L2</f>
        <v>76</v>
      </c>
      <c r="N2" s="39">
        <f>IF(M2&lt;51,5,IF(M2&lt;61,6,IF(M2&lt;71,7,IF(M2&lt;81,8,IF(AND(M2&lt;91,J2&lt;11),8,IF(AND(M2&lt;91,J2&gt;10),9,10))))))</f>
        <v>8</v>
      </c>
    </row>
    <row r="3" spans="1:14" ht="15.75">
      <c r="A3" s="23" t="s">
        <v>9</v>
      </c>
      <c r="B3" s="23" t="s">
        <v>11</v>
      </c>
      <c r="C3" s="24">
        <v>16</v>
      </c>
      <c r="D3" s="24"/>
      <c r="E3" s="24"/>
      <c r="F3" s="24"/>
      <c r="G3" s="25">
        <v>17</v>
      </c>
      <c r="H3" s="25"/>
      <c r="I3" s="22">
        <f t="shared" si="0"/>
        <v>33</v>
      </c>
      <c r="J3" s="27"/>
      <c r="K3" s="28">
        <v>22</v>
      </c>
      <c r="L3" s="21">
        <f aca="true" t="shared" si="1" ref="L3:L50">IF(K3&gt;30,30,K3)</f>
        <v>22</v>
      </c>
      <c r="M3" s="22">
        <f aca="true" t="shared" si="2" ref="M3:M45">I3+J3+L3</f>
        <v>55</v>
      </c>
      <c r="N3" s="39">
        <f aca="true" t="shared" si="3" ref="N3:N50">IF(M3&lt;51,5,IF(M3&lt;61,6,IF(M3&lt;71,7,IF(M3&lt;81,8,IF(AND(M3&lt;91,J3&lt;11),8,IF(AND(M3&lt;91,J3&gt;10),9,10))))))</f>
        <v>6</v>
      </c>
    </row>
    <row r="4" spans="1:14" ht="15.75">
      <c r="A4" s="23" t="s">
        <v>12</v>
      </c>
      <c r="B4" s="23" t="s">
        <v>13</v>
      </c>
      <c r="C4" s="24">
        <v>25</v>
      </c>
      <c r="D4" s="24">
        <v>3</v>
      </c>
      <c r="E4" s="24">
        <v>4</v>
      </c>
      <c r="F4" s="24">
        <v>3</v>
      </c>
      <c r="G4" s="25">
        <v>30</v>
      </c>
      <c r="H4" s="26"/>
      <c r="I4" s="22">
        <f t="shared" si="0"/>
        <v>55</v>
      </c>
      <c r="J4" s="27"/>
      <c r="K4" s="28">
        <v>35</v>
      </c>
      <c r="L4" s="21">
        <f t="shared" si="1"/>
        <v>30</v>
      </c>
      <c r="M4" s="22">
        <f t="shared" si="2"/>
        <v>85</v>
      </c>
      <c r="N4" s="39">
        <f t="shared" si="3"/>
        <v>8</v>
      </c>
    </row>
    <row r="5" spans="1:14" ht="15.75">
      <c r="A5" s="23" t="s">
        <v>14</v>
      </c>
      <c r="B5" s="23" t="s">
        <v>15</v>
      </c>
      <c r="C5" s="24">
        <v>25</v>
      </c>
      <c r="D5" s="24">
        <v>3</v>
      </c>
      <c r="E5" s="24">
        <v>4</v>
      </c>
      <c r="F5" s="24">
        <v>4</v>
      </c>
      <c r="G5" s="25">
        <v>25</v>
      </c>
      <c r="H5" s="25"/>
      <c r="I5" s="22">
        <f t="shared" si="0"/>
        <v>55</v>
      </c>
      <c r="J5" s="27"/>
      <c r="K5" s="28">
        <v>27</v>
      </c>
      <c r="L5" s="21">
        <f t="shared" si="1"/>
        <v>27</v>
      </c>
      <c r="M5" s="22">
        <f t="shared" si="2"/>
        <v>82</v>
      </c>
      <c r="N5" s="39">
        <f t="shared" si="3"/>
        <v>8</v>
      </c>
    </row>
    <row r="6" spans="1:14" ht="15.75">
      <c r="A6" s="23" t="s">
        <v>16</v>
      </c>
      <c r="B6" s="23" t="s">
        <v>17</v>
      </c>
      <c r="C6" s="24">
        <v>25</v>
      </c>
      <c r="D6" s="24">
        <v>3</v>
      </c>
      <c r="E6" s="24">
        <v>4</v>
      </c>
      <c r="F6" s="24">
        <v>4</v>
      </c>
      <c r="G6" s="25">
        <v>27</v>
      </c>
      <c r="H6" s="24"/>
      <c r="I6" s="22">
        <f t="shared" si="0"/>
        <v>55</v>
      </c>
      <c r="J6" s="27"/>
      <c r="K6" s="28">
        <v>35</v>
      </c>
      <c r="L6" s="21">
        <f t="shared" si="1"/>
        <v>30</v>
      </c>
      <c r="M6" s="22">
        <f t="shared" si="2"/>
        <v>85</v>
      </c>
      <c r="N6" s="39">
        <f t="shared" si="3"/>
        <v>8</v>
      </c>
    </row>
    <row r="7" spans="1:14" ht="15.75">
      <c r="A7" s="23" t="s">
        <v>18</v>
      </c>
      <c r="B7" s="23" t="s">
        <v>19</v>
      </c>
      <c r="C7" s="24">
        <v>25</v>
      </c>
      <c r="D7" s="24">
        <v>3</v>
      </c>
      <c r="E7" s="24">
        <v>4</v>
      </c>
      <c r="F7" s="24"/>
      <c r="G7" s="25">
        <v>30</v>
      </c>
      <c r="H7" s="26"/>
      <c r="I7" s="22">
        <f t="shared" si="0"/>
        <v>55</v>
      </c>
      <c r="J7" s="27"/>
      <c r="K7" s="28">
        <v>22</v>
      </c>
      <c r="L7" s="21">
        <f t="shared" si="1"/>
        <v>22</v>
      </c>
      <c r="M7" s="22">
        <f t="shared" si="2"/>
        <v>77</v>
      </c>
      <c r="N7" s="39">
        <f t="shared" si="3"/>
        <v>8</v>
      </c>
    </row>
    <row r="8" spans="1:14" ht="15.75">
      <c r="A8" s="23" t="s">
        <v>20</v>
      </c>
      <c r="B8" s="23" t="s">
        <v>21</v>
      </c>
      <c r="C8" s="24">
        <v>21</v>
      </c>
      <c r="D8" s="24">
        <v>2</v>
      </c>
      <c r="E8" s="24"/>
      <c r="F8" s="24">
        <v>2</v>
      </c>
      <c r="G8" s="25">
        <v>22</v>
      </c>
      <c r="H8" s="26"/>
      <c r="I8" s="22">
        <f t="shared" si="0"/>
        <v>47</v>
      </c>
      <c r="J8" s="27"/>
      <c r="K8" s="28">
        <v>29</v>
      </c>
      <c r="L8" s="21">
        <f t="shared" si="1"/>
        <v>29</v>
      </c>
      <c r="M8" s="22">
        <f t="shared" si="2"/>
        <v>76</v>
      </c>
      <c r="N8" s="39">
        <f t="shared" si="3"/>
        <v>8</v>
      </c>
    </row>
    <row r="9" spans="1:14" ht="15.75">
      <c r="A9" s="23" t="s">
        <v>22</v>
      </c>
      <c r="B9" s="23" t="s">
        <v>23</v>
      </c>
      <c r="C9" s="24">
        <v>14</v>
      </c>
      <c r="D9" s="24"/>
      <c r="E9" s="24"/>
      <c r="F9" s="24"/>
      <c r="G9" s="25">
        <v>12</v>
      </c>
      <c r="H9" s="26"/>
      <c r="I9" s="22">
        <f t="shared" si="0"/>
        <v>26</v>
      </c>
      <c r="J9" s="27"/>
      <c r="K9" s="28"/>
      <c r="L9" s="21">
        <f t="shared" si="1"/>
        <v>0</v>
      </c>
      <c r="M9" s="22">
        <f t="shared" si="2"/>
        <v>26</v>
      </c>
      <c r="N9" s="39">
        <f t="shared" si="3"/>
        <v>5</v>
      </c>
    </row>
    <row r="10" spans="1:14" ht="15.75">
      <c r="A10" s="23" t="s">
        <v>24</v>
      </c>
      <c r="B10" s="23" t="s">
        <v>25</v>
      </c>
      <c r="C10" s="24">
        <v>25</v>
      </c>
      <c r="D10" s="24">
        <v>2</v>
      </c>
      <c r="E10" s="24">
        <v>4</v>
      </c>
      <c r="F10" s="24">
        <v>3</v>
      </c>
      <c r="G10" s="25">
        <v>25</v>
      </c>
      <c r="H10" s="25"/>
      <c r="I10" s="22">
        <f t="shared" si="0"/>
        <v>55</v>
      </c>
      <c r="J10" s="27"/>
      <c r="K10" s="28">
        <v>25</v>
      </c>
      <c r="L10" s="21">
        <f t="shared" si="1"/>
        <v>25</v>
      </c>
      <c r="M10" s="22">
        <f t="shared" si="2"/>
        <v>80</v>
      </c>
      <c r="N10" s="39">
        <f t="shared" si="3"/>
        <v>8</v>
      </c>
    </row>
    <row r="11" spans="1:14" ht="15.75">
      <c r="A11" s="23" t="s">
        <v>26</v>
      </c>
      <c r="B11" s="23" t="s">
        <v>27</v>
      </c>
      <c r="C11" s="24">
        <v>25</v>
      </c>
      <c r="D11" s="24"/>
      <c r="E11" s="24"/>
      <c r="F11" s="24"/>
      <c r="G11" s="25"/>
      <c r="H11" s="25"/>
      <c r="I11" s="22">
        <f t="shared" si="0"/>
        <v>25</v>
      </c>
      <c r="J11" s="27"/>
      <c r="K11" s="28"/>
      <c r="L11" s="21">
        <f t="shared" si="1"/>
        <v>0</v>
      </c>
      <c r="M11" s="22">
        <f t="shared" si="2"/>
        <v>25</v>
      </c>
      <c r="N11" s="39">
        <f t="shared" si="3"/>
        <v>5</v>
      </c>
    </row>
    <row r="12" spans="1:14" ht="15.75">
      <c r="A12" s="23" t="s">
        <v>28</v>
      </c>
      <c r="B12" s="23" t="s">
        <v>29</v>
      </c>
      <c r="C12" s="24">
        <v>25</v>
      </c>
      <c r="D12" s="24">
        <v>3</v>
      </c>
      <c r="E12" s="24">
        <v>4</v>
      </c>
      <c r="F12" s="24">
        <v>3</v>
      </c>
      <c r="G12" s="25">
        <v>18</v>
      </c>
      <c r="H12" s="26"/>
      <c r="I12" s="22">
        <f t="shared" si="0"/>
        <v>53</v>
      </c>
      <c r="J12" s="27"/>
      <c r="K12" s="28">
        <v>33</v>
      </c>
      <c r="L12" s="21">
        <f t="shared" si="1"/>
        <v>30</v>
      </c>
      <c r="M12" s="22">
        <f t="shared" si="2"/>
        <v>83</v>
      </c>
      <c r="N12" s="39">
        <f t="shared" si="3"/>
        <v>8</v>
      </c>
    </row>
    <row r="13" spans="1:14" ht="15.75">
      <c r="A13" s="23" t="s">
        <v>98</v>
      </c>
      <c r="B13" s="23" t="s">
        <v>30</v>
      </c>
      <c r="C13" s="24">
        <v>25</v>
      </c>
      <c r="D13" s="24">
        <v>3</v>
      </c>
      <c r="E13" s="24">
        <v>4</v>
      </c>
      <c r="F13" s="24"/>
      <c r="G13" s="25">
        <v>30</v>
      </c>
      <c r="H13" s="26"/>
      <c r="I13" s="22">
        <f t="shared" si="0"/>
        <v>55</v>
      </c>
      <c r="J13" s="27"/>
      <c r="K13" s="28">
        <v>35</v>
      </c>
      <c r="L13" s="21">
        <f t="shared" si="1"/>
        <v>30</v>
      </c>
      <c r="M13" s="22">
        <f t="shared" si="2"/>
        <v>85</v>
      </c>
      <c r="N13" s="39">
        <f t="shared" si="3"/>
        <v>8</v>
      </c>
    </row>
    <row r="14" spans="1:14" ht="15.75">
      <c r="A14" s="23" t="s">
        <v>31</v>
      </c>
      <c r="B14" s="23" t="s">
        <v>32</v>
      </c>
      <c r="C14" s="24">
        <v>25</v>
      </c>
      <c r="D14" s="24">
        <v>3</v>
      </c>
      <c r="E14" s="24">
        <v>4</v>
      </c>
      <c r="F14" s="24">
        <v>3</v>
      </c>
      <c r="G14" s="25">
        <v>24</v>
      </c>
      <c r="H14" s="26"/>
      <c r="I14" s="22">
        <f t="shared" si="0"/>
        <v>55</v>
      </c>
      <c r="J14" s="27"/>
      <c r="K14" s="28">
        <v>20</v>
      </c>
      <c r="L14" s="21">
        <f t="shared" si="1"/>
        <v>20</v>
      </c>
      <c r="M14" s="22">
        <f t="shared" si="2"/>
        <v>75</v>
      </c>
      <c r="N14" s="39">
        <f t="shared" si="3"/>
        <v>8</v>
      </c>
    </row>
    <row r="15" spans="1:14" ht="15.75">
      <c r="A15" s="23" t="s">
        <v>33</v>
      </c>
      <c r="B15" s="23" t="s">
        <v>34</v>
      </c>
      <c r="C15" s="24">
        <v>25</v>
      </c>
      <c r="D15" s="24">
        <v>3</v>
      </c>
      <c r="E15" s="24">
        <v>4</v>
      </c>
      <c r="F15" s="24">
        <v>2</v>
      </c>
      <c r="G15" s="25">
        <v>22</v>
      </c>
      <c r="H15" s="26"/>
      <c r="I15" s="22">
        <f t="shared" si="0"/>
        <v>55</v>
      </c>
      <c r="J15" s="27"/>
      <c r="K15" s="28">
        <v>17</v>
      </c>
      <c r="L15" s="21">
        <f t="shared" si="1"/>
        <v>17</v>
      </c>
      <c r="M15" s="22">
        <f t="shared" si="2"/>
        <v>72</v>
      </c>
      <c r="N15" s="39">
        <f t="shared" si="3"/>
        <v>8</v>
      </c>
    </row>
    <row r="16" spans="1:14" ht="15.75">
      <c r="A16" s="23" t="s">
        <v>35</v>
      </c>
      <c r="B16" s="23" t="s">
        <v>36</v>
      </c>
      <c r="C16" s="24">
        <v>20</v>
      </c>
      <c r="D16" s="24">
        <v>3</v>
      </c>
      <c r="E16" s="24">
        <v>3</v>
      </c>
      <c r="F16" s="24">
        <v>5</v>
      </c>
      <c r="G16" s="25">
        <v>27</v>
      </c>
      <c r="H16" s="26"/>
      <c r="I16" s="22">
        <f t="shared" si="0"/>
        <v>50</v>
      </c>
      <c r="J16" s="27"/>
      <c r="K16" s="28">
        <v>25</v>
      </c>
      <c r="L16" s="21">
        <f t="shared" si="1"/>
        <v>25</v>
      </c>
      <c r="M16" s="22">
        <f t="shared" si="2"/>
        <v>75</v>
      </c>
      <c r="N16" s="39">
        <f t="shared" si="3"/>
        <v>8</v>
      </c>
    </row>
    <row r="17" spans="1:14" ht="15.75">
      <c r="A17" s="23" t="s">
        <v>37</v>
      </c>
      <c r="B17" s="23" t="s">
        <v>38</v>
      </c>
      <c r="C17" s="24">
        <v>25</v>
      </c>
      <c r="D17" s="24">
        <v>3</v>
      </c>
      <c r="E17" s="24">
        <v>3</v>
      </c>
      <c r="F17" s="24"/>
      <c r="G17" s="25">
        <v>23</v>
      </c>
      <c r="H17" s="26"/>
      <c r="I17" s="22">
        <f t="shared" si="0"/>
        <v>54</v>
      </c>
      <c r="J17" s="27"/>
      <c r="K17" s="28">
        <v>27</v>
      </c>
      <c r="L17" s="21">
        <f t="shared" si="1"/>
        <v>27</v>
      </c>
      <c r="M17" s="22">
        <f t="shared" si="2"/>
        <v>81</v>
      </c>
      <c r="N17" s="39">
        <f t="shared" si="3"/>
        <v>8</v>
      </c>
    </row>
    <row r="18" spans="1:14" ht="15.75">
      <c r="A18" s="23" t="s">
        <v>39</v>
      </c>
      <c r="B18" s="23" t="s">
        <v>40</v>
      </c>
      <c r="C18" s="24">
        <v>25</v>
      </c>
      <c r="D18" s="24">
        <v>3</v>
      </c>
      <c r="E18" s="24">
        <v>4</v>
      </c>
      <c r="F18" s="24"/>
      <c r="G18" s="25">
        <v>25</v>
      </c>
      <c r="H18" s="26"/>
      <c r="I18" s="22">
        <f t="shared" si="0"/>
        <v>55</v>
      </c>
      <c r="J18" s="27"/>
      <c r="K18" s="28">
        <v>15</v>
      </c>
      <c r="L18" s="21">
        <f t="shared" si="1"/>
        <v>15</v>
      </c>
      <c r="M18" s="22">
        <f t="shared" si="2"/>
        <v>70</v>
      </c>
      <c r="N18" s="39">
        <f t="shared" si="3"/>
        <v>7</v>
      </c>
    </row>
    <row r="19" spans="1:14" ht="15.75">
      <c r="A19" s="23" t="s">
        <v>41</v>
      </c>
      <c r="B19" s="23" t="s">
        <v>42</v>
      </c>
      <c r="C19" s="24">
        <v>20</v>
      </c>
      <c r="D19" s="24">
        <v>3</v>
      </c>
      <c r="E19" s="24">
        <v>3</v>
      </c>
      <c r="F19" s="24"/>
      <c r="G19" s="25">
        <v>26</v>
      </c>
      <c r="H19" s="26"/>
      <c r="I19" s="22">
        <f t="shared" si="0"/>
        <v>50</v>
      </c>
      <c r="J19" s="27"/>
      <c r="K19" s="28">
        <v>20</v>
      </c>
      <c r="L19" s="21">
        <f t="shared" si="1"/>
        <v>20</v>
      </c>
      <c r="M19" s="22">
        <f t="shared" si="2"/>
        <v>70</v>
      </c>
      <c r="N19" s="39">
        <f t="shared" si="3"/>
        <v>7</v>
      </c>
    </row>
    <row r="20" spans="1:14" ht="15.75">
      <c r="A20" s="23" t="s">
        <v>43</v>
      </c>
      <c r="B20" s="23" t="s">
        <v>44</v>
      </c>
      <c r="C20" s="24">
        <v>22</v>
      </c>
      <c r="D20" s="24"/>
      <c r="E20" s="24"/>
      <c r="F20" s="24"/>
      <c r="G20" s="25">
        <v>13</v>
      </c>
      <c r="H20" s="26"/>
      <c r="I20" s="22">
        <f t="shared" si="0"/>
        <v>35</v>
      </c>
      <c r="J20" s="27"/>
      <c r="K20" s="28">
        <v>35</v>
      </c>
      <c r="L20" s="21">
        <f t="shared" si="1"/>
        <v>30</v>
      </c>
      <c r="M20" s="22">
        <f t="shared" si="2"/>
        <v>65</v>
      </c>
      <c r="N20" s="39">
        <f t="shared" si="3"/>
        <v>7</v>
      </c>
    </row>
    <row r="21" spans="1:14" ht="15.75">
      <c r="A21" s="23" t="s">
        <v>45</v>
      </c>
      <c r="B21" s="23" t="s">
        <v>46</v>
      </c>
      <c r="C21" s="24">
        <v>25</v>
      </c>
      <c r="D21" s="24"/>
      <c r="E21" s="24"/>
      <c r="F21" s="24"/>
      <c r="G21" s="25">
        <v>26</v>
      </c>
      <c r="H21" s="26"/>
      <c r="I21" s="22">
        <f t="shared" si="0"/>
        <v>51</v>
      </c>
      <c r="J21" s="27"/>
      <c r="K21" s="28">
        <v>33</v>
      </c>
      <c r="L21" s="21">
        <f t="shared" si="1"/>
        <v>30</v>
      </c>
      <c r="M21" s="22">
        <f t="shared" si="2"/>
        <v>81</v>
      </c>
      <c r="N21" s="39">
        <f t="shared" si="3"/>
        <v>8</v>
      </c>
    </row>
    <row r="22" spans="1:14" ht="15.75">
      <c r="A22" s="23" t="s">
        <v>47</v>
      </c>
      <c r="B22" s="23" t="s">
        <v>48</v>
      </c>
      <c r="C22" s="24">
        <v>25</v>
      </c>
      <c r="D22" s="24">
        <v>3</v>
      </c>
      <c r="E22" s="24">
        <v>2</v>
      </c>
      <c r="F22" s="24"/>
      <c r="G22" s="25">
        <v>21</v>
      </c>
      <c r="H22" s="26"/>
      <c r="I22" s="22">
        <f t="shared" si="0"/>
        <v>51</v>
      </c>
      <c r="J22" s="27"/>
      <c r="K22" s="28">
        <v>30</v>
      </c>
      <c r="L22" s="21">
        <f t="shared" si="1"/>
        <v>30</v>
      </c>
      <c r="M22" s="22">
        <f t="shared" si="2"/>
        <v>81</v>
      </c>
      <c r="N22" s="39">
        <f t="shared" si="3"/>
        <v>8</v>
      </c>
    </row>
    <row r="23" spans="1:14" ht="15.75">
      <c r="A23" s="23" t="s">
        <v>49</v>
      </c>
      <c r="B23" s="23" t="s">
        <v>50</v>
      </c>
      <c r="C23" s="24">
        <v>23</v>
      </c>
      <c r="D23" s="24">
        <v>3</v>
      </c>
      <c r="E23" s="24"/>
      <c r="F23" s="24"/>
      <c r="G23" s="25">
        <v>19</v>
      </c>
      <c r="H23" s="26"/>
      <c r="I23" s="22">
        <f t="shared" si="0"/>
        <v>45</v>
      </c>
      <c r="J23" s="27"/>
      <c r="K23" s="28">
        <v>24</v>
      </c>
      <c r="L23" s="21">
        <f t="shared" si="1"/>
        <v>24</v>
      </c>
      <c r="M23" s="22">
        <f t="shared" si="2"/>
        <v>69</v>
      </c>
      <c r="N23" s="39">
        <f t="shared" si="3"/>
        <v>7</v>
      </c>
    </row>
    <row r="24" spans="1:14" ht="15.75">
      <c r="A24" s="23" t="s">
        <v>51</v>
      </c>
      <c r="B24" s="23" t="s">
        <v>52</v>
      </c>
      <c r="C24" s="24">
        <v>16</v>
      </c>
      <c r="D24" s="24">
        <v>2</v>
      </c>
      <c r="E24" s="24">
        <v>2</v>
      </c>
      <c r="F24" s="24">
        <v>4</v>
      </c>
      <c r="G24" s="25">
        <v>20</v>
      </c>
      <c r="H24" s="25"/>
      <c r="I24" s="22">
        <f t="shared" si="0"/>
        <v>44</v>
      </c>
      <c r="J24" s="27"/>
      <c r="K24" s="28">
        <v>33</v>
      </c>
      <c r="L24" s="21">
        <f t="shared" si="1"/>
        <v>30</v>
      </c>
      <c r="M24" s="22">
        <f t="shared" si="2"/>
        <v>74</v>
      </c>
      <c r="N24" s="39">
        <f t="shared" si="3"/>
        <v>8</v>
      </c>
    </row>
    <row r="25" spans="1:14" ht="15.75">
      <c r="A25" s="23" t="s">
        <v>53</v>
      </c>
      <c r="B25" s="23" t="s">
        <v>54</v>
      </c>
      <c r="C25" s="24">
        <v>18</v>
      </c>
      <c r="D25" s="24"/>
      <c r="E25" s="24"/>
      <c r="F25" s="24"/>
      <c r="G25" s="25">
        <v>11</v>
      </c>
      <c r="H25" s="26"/>
      <c r="I25" s="22">
        <f t="shared" si="0"/>
        <v>29</v>
      </c>
      <c r="J25" s="27"/>
      <c r="K25" s="28"/>
      <c r="L25" s="21">
        <f t="shared" si="1"/>
        <v>0</v>
      </c>
      <c r="M25" s="22">
        <f t="shared" si="2"/>
        <v>29</v>
      </c>
      <c r="N25" s="39">
        <f t="shared" si="3"/>
        <v>5</v>
      </c>
    </row>
    <row r="26" spans="1:14" ht="15.75">
      <c r="A26" s="23" t="s">
        <v>55</v>
      </c>
      <c r="B26" s="23" t="s">
        <v>56</v>
      </c>
      <c r="C26" s="24">
        <v>25</v>
      </c>
      <c r="D26" s="24">
        <v>3</v>
      </c>
      <c r="E26" s="24">
        <v>3</v>
      </c>
      <c r="F26" s="24"/>
      <c r="G26" s="25">
        <v>27</v>
      </c>
      <c r="H26" s="25"/>
      <c r="I26" s="22">
        <f t="shared" si="0"/>
        <v>55</v>
      </c>
      <c r="J26" s="27"/>
      <c r="K26" s="28">
        <v>25</v>
      </c>
      <c r="L26" s="21">
        <f t="shared" si="1"/>
        <v>25</v>
      </c>
      <c r="M26" s="22">
        <f t="shared" si="2"/>
        <v>80</v>
      </c>
      <c r="N26" s="39">
        <f t="shared" si="3"/>
        <v>8</v>
      </c>
    </row>
    <row r="27" spans="1:14" ht="15.75">
      <c r="A27" s="23" t="s">
        <v>57</v>
      </c>
      <c r="B27" s="23" t="s">
        <v>58</v>
      </c>
      <c r="C27" s="24">
        <v>6</v>
      </c>
      <c r="D27" s="24"/>
      <c r="E27" s="24"/>
      <c r="F27" s="24"/>
      <c r="G27" s="25"/>
      <c r="H27" s="26"/>
      <c r="I27" s="22">
        <f t="shared" si="0"/>
        <v>6</v>
      </c>
      <c r="J27" s="27"/>
      <c r="K27" s="28"/>
      <c r="L27" s="21">
        <f t="shared" si="1"/>
        <v>0</v>
      </c>
      <c r="M27" s="22">
        <f t="shared" si="2"/>
        <v>6</v>
      </c>
      <c r="N27" s="39">
        <f t="shared" si="3"/>
        <v>5</v>
      </c>
    </row>
    <row r="28" spans="1:14" ht="15.75">
      <c r="A28" s="23" t="s">
        <v>59</v>
      </c>
      <c r="B28" s="23" t="s">
        <v>60</v>
      </c>
      <c r="C28" s="24">
        <v>25</v>
      </c>
      <c r="D28" s="24">
        <v>3</v>
      </c>
      <c r="E28" s="24">
        <v>4</v>
      </c>
      <c r="F28" s="24">
        <v>3</v>
      </c>
      <c r="G28" s="25">
        <v>20</v>
      </c>
      <c r="H28" s="26"/>
      <c r="I28" s="22">
        <f t="shared" si="0"/>
        <v>55</v>
      </c>
      <c r="J28" s="27"/>
      <c r="K28" s="28">
        <v>22</v>
      </c>
      <c r="L28" s="21">
        <f t="shared" si="1"/>
        <v>22</v>
      </c>
      <c r="M28" s="22">
        <f t="shared" si="2"/>
        <v>77</v>
      </c>
      <c r="N28" s="39">
        <f t="shared" si="3"/>
        <v>8</v>
      </c>
    </row>
    <row r="29" spans="1:14" ht="15.75">
      <c r="A29" s="23" t="s">
        <v>61</v>
      </c>
      <c r="B29" s="23" t="s">
        <v>62</v>
      </c>
      <c r="C29" s="24">
        <v>19</v>
      </c>
      <c r="D29" s="24">
        <v>3</v>
      </c>
      <c r="E29" s="24">
        <v>4</v>
      </c>
      <c r="F29" s="24">
        <v>4</v>
      </c>
      <c r="G29" s="25">
        <v>13</v>
      </c>
      <c r="H29" s="26"/>
      <c r="I29" s="22">
        <f t="shared" si="0"/>
        <v>43</v>
      </c>
      <c r="J29" s="27"/>
      <c r="K29" s="28">
        <v>16</v>
      </c>
      <c r="L29" s="21">
        <f t="shared" si="1"/>
        <v>16</v>
      </c>
      <c r="M29" s="22">
        <f t="shared" si="2"/>
        <v>59</v>
      </c>
      <c r="N29" s="39">
        <f t="shared" si="3"/>
        <v>6</v>
      </c>
    </row>
    <row r="30" spans="1:14" ht="15.75">
      <c r="A30" s="23" t="s">
        <v>63</v>
      </c>
      <c r="B30" s="23" t="s">
        <v>64</v>
      </c>
      <c r="C30" s="24">
        <v>25</v>
      </c>
      <c r="D30" s="24">
        <v>3</v>
      </c>
      <c r="E30" s="24">
        <v>4</v>
      </c>
      <c r="F30" s="24">
        <v>4</v>
      </c>
      <c r="G30" s="25">
        <v>22</v>
      </c>
      <c r="H30" s="26"/>
      <c r="I30" s="22">
        <f t="shared" si="0"/>
        <v>55</v>
      </c>
      <c r="J30" s="27"/>
      <c r="K30" s="28">
        <v>23</v>
      </c>
      <c r="L30" s="21">
        <f t="shared" si="1"/>
        <v>23</v>
      </c>
      <c r="M30" s="22">
        <f t="shared" si="2"/>
        <v>78</v>
      </c>
      <c r="N30" s="39">
        <f t="shared" si="3"/>
        <v>8</v>
      </c>
    </row>
    <row r="31" spans="1:14" ht="15.75">
      <c r="A31" s="23" t="s">
        <v>65</v>
      </c>
      <c r="B31" s="23" t="s">
        <v>66</v>
      </c>
      <c r="C31" s="24">
        <v>8</v>
      </c>
      <c r="D31" s="24"/>
      <c r="E31" s="24"/>
      <c r="F31" s="24"/>
      <c r="G31" s="25"/>
      <c r="H31" s="26"/>
      <c r="I31" s="22">
        <f t="shared" si="0"/>
        <v>8</v>
      </c>
      <c r="J31" s="27"/>
      <c r="K31" s="28"/>
      <c r="L31" s="21">
        <f t="shared" si="1"/>
        <v>0</v>
      </c>
      <c r="M31" s="22">
        <f t="shared" si="2"/>
        <v>8</v>
      </c>
      <c r="N31" s="39">
        <f t="shared" si="3"/>
        <v>5</v>
      </c>
    </row>
    <row r="32" spans="1:14" ht="15.75">
      <c r="A32" s="23" t="s">
        <v>67</v>
      </c>
      <c r="B32" s="23" t="s">
        <v>68</v>
      </c>
      <c r="C32" s="24">
        <v>12</v>
      </c>
      <c r="D32" s="24"/>
      <c r="E32" s="24"/>
      <c r="F32" s="24"/>
      <c r="G32" s="25"/>
      <c r="H32" s="26"/>
      <c r="I32" s="22">
        <f t="shared" si="0"/>
        <v>12</v>
      </c>
      <c r="J32" s="27"/>
      <c r="K32" s="28"/>
      <c r="L32" s="21">
        <f t="shared" si="1"/>
        <v>0</v>
      </c>
      <c r="M32" s="22">
        <f t="shared" si="2"/>
        <v>12</v>
      </c>
      <c r="N32" s="39">
        <f t="shared" si="3"/>
        <v>5</v>
      </c>
    </row>
    <row r="33" spans="1:14" ht="15.75">
      <c r="A33" s="23" t="s">
        <v>69</v>
      </c>
      <c r="B33" s="23" t="s">
        <v>70</v>
      </c>
      <c r="C33" s="24">
        <v>20</v>
      </c>
      <c r="D33" s="24"/>
      <c r="E33" s="24"/>
      <c r="F33" s="24"/>
      <c r="G33" s="25">
        <v>24</v>
      </c>
      <c r="H33" s="26"/>
      <c r="I33" s="22">
        <f t="shared" si="0"/>
        <v>44</v>
      </c>
      <c r="J33" s="27"/>
      <c r="K33" s="28">
        <v>21</v>
      </c>
      <c r="L33" s="21">
        <f t="shared" si="1"/>
        <v>21</v>
      </c>
      <c r="M33" s="22">
        <f t="shared" si="2"/>
        <v>65</v>
      </c>
      <c r="N33" s="39">
        <f t="shared" si="3"/>
        <v>7</v>
      </c>
    </row>
    <row r="34" spans="1:14" ht="15.75">
      <c r="A34" s="23" t="s">
        <v>71</v>
      </c>
      <c r="B34" s="23" t="s">
        <v>72</v>
      </c>
      <c r="C34" s="24">
        <v>25</v>
      </c>
      <c r="D34" s="24">
        <v>3</v>
      </c>
      <c r="E34" s="24">
        <v>2</v>
      </c>
      <c r="F34" s="24"/>
      <c r="G34" s="25">
        <v>27</v>
      </c>
      <c r="H34" s="26"/>
      <c r="I34" s="22">
        <f aca="true" t="shared" si="4" ref="I34:I50">IF((C34+IF(SUM(D34:H34)&gt;30,30,SUM(D34:H34)))&gt;55,55,(C34+IF(SUM(D34:H34)&gt;30,30,SUM(D34:H34))))</f>
        <v>55</v>
      </c>
      <c r="J34" s="27"/>
      <c r="K34" s="28">
        <v>35</v>
      </c>
      <c r="L34" s="21">
        <f t="shared" si="1"/>
        <v>30</v>
      </c>
      <c r="M34" s="22">
        <f t="shared" si="2"/>
        <v>85</v>
      </c>
      <c r="N34" s="39">
        <f t="shared" si="3"/>
        <v>8</v>
      </c>
    </row>
    <row r="35" spans="1:14" ht="15.75">
      <c r="A35" s="23" t="s">
        <v>73</v>
      </c>
      <c r="B35" s="23" t="s">
        <v>74</v>
      </c>
      <c r="C35" s="24">
        <v>18</v>
      </c>
      <c r="D35" s="24"/>
      <c r="E35" s="24"/>
      <c r="F35" s="24"/>
      <c r="G35" s="25"/>
      <c r="H35" s="25"/>
      <c r="I35" s="22">
        <f t="shared" si="4"/>
        <v>18</v>
      </c>
      <c r="J35" s="27"/>
      <c r="K35" s="28"/>
      <c r="L35" s="21">
        <f t="shared" si="1"/>
        <v>0</v>
      </c>
      <c r="M35" s="22">
        <f t="shared" si="2"/>
        <v>18</v>
      </c>
      <c r="N35" s="39">
        <f t="shared" si="3"/>
        <v>5</v>
      </c>
    </row>
    <row r="36" spans="1:14" ht="15.75">
      <c r="A36" s="23" t="s">
        <v>75</v>
      </c>
      <c r="B36" s="23" t="s">
        <v>76</v>
      </c>
      <c r="C36" s="24">
        <v>19</v>
      </c>
      <c r="D36" s="24"/>
      <c r="E36" s="24"/>
      <c r="F36" s="24"/>
      <c r="G36" s="25">
        <v>16</v>
      </c>
      <c r="H36" s="26"/>
      <c r="I36" s="22">
        <f t="shared" si="4"/>
        <v>35</v>
      </c>
      <c r="J36" s="27"/>
      <c r="K36" s="28">
        <v>0</v>
      </c>
      <c r="L36" s="21">
        <f t="shared" si="1"/>
        <v>0</v>
      </c>
      <c r="M36" s="22">
        <f t="shared" si="2"/>
        <v>35</v>
      </c>
      <c r="N36" s="39">
        <f t="shared" si="3"/>
        <v>5</v>
      </c>
    </row>
    <row r="37" spans="1:14" ht="15.75">
      <c r="A37" s="23" t="s">
        <v>77</v>
      </c>
      <c r="B37" s="23" t="s">
        <v>78</v>
      </c>
      <c r="C37" s="24">
        <v>2</v>
      </c>
      <c r="D37" s="24"/>
      <c r="E37" s="24"/>
      <c r="F37" s="24"/>
      <c r="G37" s="25"/>
      <c r="H37" s="26"/>
      <c r="I37" s="22">
        <f t="shared" si="4"/>
        <v>2</v>
      </c>
      <c r="J37" s="27"/>
      <c r="K37" s="28">
        <v>15</v>
      </c>
      <c r="L37" s="21">
        <f t="shared" si="1"/>
        <v>15</v>
      </c>
      <c r="M37" s="22">
        <f t="shared" si="2"/>
        <v>17</v>
      </c>
      <c r="N37" s="39">
        <f t="shared" si="3"/>
        <v>5</v>
      </c>
    </row>
    <row r="38" spans="1:14" ht="15.75">
      <c r="A38" s="23" t="s">
        <v>79</v>
      </c>
      <c r="B38" s="23" t="s">
        <v>80</v>
      </c>
      <c r="C38" s="24">
        <v>21</v>
      </c>
      <c r="D38" s="24"/>
      <c r="E38" s="24"/>
      <c r="F38" s="24"/>
      <c r="G38" s="25">
        <v>19</v>
      </c>
      <c r="H38" s="26"/>
      <c r="I38" s="22">
        <f t="shared" si="4"/>
        <v>40</v>
      </c>
      <c r="J38" s="27"/>
      <c r="K38" s="28">
        <v>20</v>
      </c>
      <c r="L38" s="21">
        <f t="shared" si="1"/>
        <v>20</v>
      </c>
      <c r="M38" s="22">
        <f t="shared" si="2"/>
        <v>60</v>
      </c>
      <c r="N38" s="39">
        <f t="shared" si="3"/>
        <v>6</v>
      </c>
    </row>
    <row r="39" spans="1:14" ht="15.75">
      <c r="A39" s="23" t="s">
        <v>81</v>
      </c>
      <c r="B39" s="23" t="s">
        <v>82</v>
      </c>
      <c r="C39" s="24">
        <v>17</v>
      </c>
      <c r="D39" s="24"/>
      <c r="E39" s="24"/>
      <c r="F39" s="24"/>
      <c r="G39" s="25">
        <v>15</v>
      </c>
      <c r="H39" s="26"/>
      <c r="I39" s="22">
        <f t="shared" si="4"/>
        <v>32</v>
      </c>
      <c r="J39" s="27"/>
      <c r="K39" s="28">
        <v>20</v>
      </c>
      <c r="L39" s="21">
        <f t="shared" si="1"/>
        <v>20</v>
      </c>
      <c r="M39" s="22">
        <f t="shared" si="2"/>
        <v>52</v>
      </c>
      <c r="N39" s="39">
        <f t="shared" si="3"/>
        <v>6</v>
      </c>
    </row>
    <row r="40" spans="1:14" ht="15.75">
      <c r="A40" s="30" t="s">
        <v>83</v>
      </c>
      <c r="B40" s="30" t="s">
        <v>84</v>
      </c>
      <c r="C40" s="32">
        <v>25</v>
      </c>
      <c r="D40" s="32">
        <v>3</v>
      </c>
      <c r="E40" s="32">
        <v>2</v>
      </c>
      <c r="F40" s="32">
        <v>5</v>
      </c>
      <c r="G40" s="33">
        <v>20</v>
      </c>
      <c r="H40" s="34"/>
      <c r="I40" s="22">
        <f t="shared" si="4"/>
        <v>55</v>
      </c>
      <c r="J40" s="27"/>
      <c r="K40" s="28">
        <v>19</v>
      </c>
      <c r="L40" s="21">
        <f t="shared" si="1"/>
        <v>19</v>
      </c>
      <c r="M40" s="22">
        <f t="shared" si="2"/>
        <v>74</v>
      </c>
      <c r="N40" s="39">
        <f t="shared" si="3"/>
        <v>8</v>
      </c>
    </row>
    <row r="41" spans="1:14" ht="15.75">
      <c r="A41" s="30" t="s">
        <v>85</v>
      </c>
      <c r="B41" s="30" t="s">
        <v>86</v>
      </c>
      <c r="C41" s="32">
        <v>20</v>
      </c>
      <c r="D41" s="32">
        <v>2</v>
      </c>
      <c r="E41" s="32">
        <v>3</v>
      </c>
      <c r="F41" s="32">
        <v>3</v>
      </c>
      <c r="G41" s="33">
        <v>23</v>
      </c>
      <c r="H41" s="34"/>
      <c r="I41" s="22">
        <f t="shared" si="4"/>
        <v>50</v>
      </c>
      <c r="J41" s="27"/>
      <c r="K41" s="28">
        <v>20</v>
      </c>
      <c r="L41" s="21">
        <f t="shared" si="1"/>
        <v>20</v>
      </c>
      <c r="M41" s="22">
        <f t="shared" si="2"/>
        <v>70</v>
      </c>
      <c r="N41" s="39">
        <f t="shared" si="3"/>
        <v>7</v>
      </c>
    </row>
    <row r="42" spans="1:14" ht="15.75">
      <c r="A42" s="30" t="s">
        <v>87</v>
      </c>
      <c r="B42" s="30" t="s">
        <v>88</v>
      </c>
      <c r="C42" s="32">
        <v>7</v>
      </c>
      <c r="D42" s="32"/>
      <c r="E42" s="32"/>
      <c r="F42" s="32"/>
      <c r="G42" s="33"/>
      <c r="H42" s="34"/>
      <c r="I42" s="22">
        <f t="shared" si="4"/>
        <v>7</v>
      </c>
      <c r="J42" s="27"/>
      <c r="K42" s="28"/>
      <c r="L42" s="21">
        <f t="shared" si="1"/>
        <v>0</v>
      </c>
      <c r="M42" s="22">
        <f t="shared" si="2"/>
        <v>7</v>
      </c>
      <c r="N42" s="39">
        <f t="shared" si="3"/>
        <v>5</v>
      </c>
    </row>
    <row r="43" spans="1:14" ht="15.75">
      <c r="A43" s="30" t="s">
        <v>89</v>
      </c>
      <c r="B43" s="30" t="s">
        <v>90</v>
      </c>
      <c r="C43" s="32">
        <v>25</v>
      </c>
      <c r="D43" s="32">
        <v>2</v>
      </c>
      <c r="E43" s="32">
        <v>3</v>
      </c>
      <c r="F43" s="32"/>
      <c r="G43" s="33">
        <v>25</v>
      </c>
      <c r="H43" s="34"/>
      <c r="I43" s="22">
        <f t="shared" si="4"/>
        <v>55</v>
      </c>
      <c r="J43" s="27"/>
      <c r="K43" s="28">
        <v>18</v>
      </c>
      <c r="L43" s="21">
        <f t="shared" si="1"/>
        <v>18</v>
      </c>
      <c r="M43" s="22">
        <f t="shared" si="2"/>
        <v>73</v>
      </c>
      <c r="N43" s="39">
        <f t="shared" si="3"/>
        <v>8</v>
      </c>
    </row>
    <row r="44" spans="1:14" ht="15.75">
      <c r="A44" s="30" t="s">
        <v>91</v>
      </c>
      <c r="B44" s="30" t="s">
        <v>92</v>
      </c>
      <c r="C44" s="32">
        <v>2</v>
      </c>
      <c r="D44" s="32"/>
      <c r="E44" s="32"/>
      <c r="F44" s="32"/>
      <c r="G44" s="33"/>
      <c r="H44" s="34"/>
      <c r="I44" s="22">
        <f t="shared" si="4"/>
        <v>2</v>
      </c>
      <c r="J44" s="27"/>
      <c r="K44" s="28"/>
      <c r="L44" s="21">
        <f t="shared" si="1"/>
        <v>0</v>
      </c>
      <c r="M44" s="22">
        <f t="shared" si="2"/>
        <v>2</v>
      </c>
      <c r="N44" s="39">
        <f t="shared" si="3"/>
        <v>5</v>
      </c>
    </row>
    <row r="45" spans="1:14" ht="15.75">
      <c r="A45" s="30" t="s">
        <v>93</v>
      </c>
      <c r="B45" s="30" t="s">
        <v>94</v>
      </c>
      <c r="C45" s="32">
        <v>16</v>
      </c>
      <c r="D45" s="32">
        <v>3</v>
      </c>
      <c r="E45" s="32">
        <v>2</v>
      </c>
      <c r="F45" s="32">
        <v>4</v>
      </c>
      <c r="G45" s="33">
        <v>15</v>
      </c>
      <c r="H45" s="34"/>
      <c r="I45" s="22">
        <f t="shared" si="4"/>
        <v>40</v>
      </c>
      <c r="J45" s="27"/>
      <c r="K45" s="28">
        <v>0</v>
      </c>
      <c r="L45" s="21">
        <f t="shared" si="1"/>
        <v>0</v>
      </c>
      <c r="M45" s="22">
        <f t="shared" si="2"/>
        <v>40</v>
      </c>
      <c r="N45" s="39">
        <f t="shared" si="3"/>
        <v>5</v>
      </c>
    </row>
    <row r="46" spans="1:14" ht="15.75">
      <c r="A46" s="30" t="s">
        <v>99</v>
      </c>
      <c r="B46" s="35" t="s">
        <v>100</v>
      </c>
      <c r="C46" s="32">
        <v>21</v>
      </c>
      <c r="D46" s="32">
        <v>3</v>
      </c>
      <c r="E46" s="32">
        <v>3</v>
      </c>
      <c r="F46" s="32">
        <v>5</v>
      </c>
      <c r="G46" s="33">
        <v>17</v>
      </c>
      <c r="H46" s="34"/>
      <c r="I46" s="22">
        <f t="shared" si="4"/>
        <v>49</v>
      </c>
      <c r="J46" s="27"/>
      <c r="K46" s="28">
        <v>25</v>
      </c>
      <c r="L46" s="21">
        <f t="shared" si="1"/>
        <v>25</v>
      </c>
      <c r="M46" s="22">
        <f>I46+J46+L46</f>
        <v>74</v>
      </c>
      <c r="N46" s="39">
        <f t="shared" si="3"/>
        <v>8</v>
      </c>
    </row>
    <row r="47" spans="1:14" ht="15.75">
      <c r="A47" s="30" t="s">
        <v>101</v>
      </c>
      <c r="B47" s="35" t="s">
        <v>102</v>
      </c>
      <c r="C47" s="32"/>
      <c r="D47" s="32">
        <v>3</v>
      </c>
      <c r="E47" s="32">
        <v>1</v>
      </c>
      <c r="F47" s="32"/>
      <c r="G47" s="33"/>
      <c r="H47" s="34"/>
      <c r="I47" s="22">
        <f t="shared" si="4"/>
        <v>4</v>
      </c>
      <c r="J47" s="27"/>
      <c r="K47" s="28"/>
      <c r="L47" s="21">
        <f t="shared" si="1"/>
        <v>0</v>
      </c>
      <c r="M47" s="22">
        <f>I47+J47+L47</f>
        <v>4</v>
      </c>
      <c r="N47" s="39">
        <f t="shared" si="3"/>
        <v>5</v>
      </c>
    </row>
    <row r="48" spans="1:14" ht="15.75">
      <c r="A48" s="30" t="s">
        <v>103</v>
      </c>
      <c r="B48" s="35" t="s">
        <v>104</v>
      </c>
      <c r="C48" s="32"/>
      <c r="D48" s="32"/>
      <c r="E48" s="32"/>
      <c r="F48" s="32"/>
      <c r="G48" s="33">
        <v>5</v>
      </c>
      <c r="H48" s="34"/>
      <c r="I48" s="22">
        <f t="shared" si="4"/>
        <v>5</v>
      </c>
      <c r="J48" s="27"/>
      <c r="K48" s="28"/>
      <c r="L48" s="21">
        <f t="shared" si="1"/>
        <v>0</v>
      </c>
      <c r="M48" s="22">
        <f>I48+J48+L48</f>
        <v>5</v>
      </c>
      <c r="N48" s="39">
        <f t="shared" si="3"/>
        <v>5</v>
      </c>
    </row>
    <row r="49" spans="1:14" ht="15.75">
      <c r="A49" s="30" t="s">
        <v>105</v>
      </c>
      <c r="B49" s="35" t="s">
        <v>106</v>
      </c>
      <c r="C49" s="32">
        <v>17</v>
      </c>
      <c r="D49" s="32"/>
      <c r="E49" s="32"/>
      <c r="F49" s="32"/>
      <c r="G49" s="33"/>
      <c r="H49" s="34"/>
      <c r="I49" s="22">
        <f t="shared" si="4"/>
        <v>17</v>
      </c>
      <c r="J49" s="27"/>
      <c r="K49" s="28"/>
      <c r="L49" s="21">
        <f t="shared" si="1"/>
        <v>0</v>
      </c>
      <c r="M49" s="22">
        <f>I49+J49+L49</f>
        <v>17</v>
      </c>
      <c r="N49" s="39">
        <f t="shared" si="3"/>
        <v>5</v>
      </c>
    </row>
    <row r="50" spans="1:14" ht="15.75">
      <c r="A50" s="31" t="s">
        <v>107</v>
      </c>
      <c r="B50" s="36" t="s">
        <v>108</v>
      </c>
      <c r="C50" s="37"/>
      <c r="D50" s="37"/>
      <c r="E50" s="37"/>
      <c r="F50" s="37"/>
      <c r="G50" s="34"/>
      <c r="H50" s="34"/>
      <c r="I50" s="22">
        <f t="shared" si="4"/>
        <v>0</v>
      </c>
      <c r="J50" s="27"/>
      <c r="K50" s="29">
        <v>35</v>
      </c>
      <c r="L50" s="21">
        <f t="shared" si="1"/>
        <v>30</v>
      </c>
      <c r="M50" s="22">
        <f>I50+J50+L50</f>
        <v>30</v>
      </c>
      <c r="N50" s="39">
        <f t="shared" si="3"/>
        <v>5</v>
      </c>
    </row>
    <row r="51" spans="1:13" ht="15.75">
      <c r="A51" s="16"/>
      <c r="B51" s="16"/>
      <c r="C51" s="17"/>
      <c r="D51" s="14"/>
      <c r="E51" s="14"/>
      <c r="F51" s="14"/>
      <c r="I51" s="11"/>
      <c r="M51" s="11"/>
    </row>
    <row r="52" spans="1:13" ht="15.75">
      <c r="A52" s="7"/>
      <c r="B52" s="7"/>
      <c r="C52" s="9"/>
      <c r="D52" s="14"/>
      <c r="E52" s="14"/>
      <c r="F52" s="14"/>
      <c r="M52" s="11"/>
    </row>
    <row r="53" spans="1:13" ht="15.75">
      <c r="A53" s="7"/>
      <c r="B53" s="7"/>
      <c r="C53" s="9"/>
      <c r="D53" s="14"/>
      <c r="E53" s="14"/>
      <c r="F53" s="14"/>
      <c r="M53" s="11"/>
    </row>
    <row r="54" spans="1:13" ht="15.75">
      <c r="A54" s="7"/>
      <c r="B54" s="7"/>
      <c r="C54" s="9"/>
      <c r="D54" s="14"/>
      <c r="E54" s="14"/>
      <c r="F54" s="14"/>
      <c r="M54" s="11"/>
    </row>
    <row r="55" ht="15">
      <c r="A55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djole</dc:creator>
  <cp:keywords/>
  <dc:description/>
  <cp:lastModifiedBy>Korisnik</cp:lastModifiedBy>
  <dcterms:created xsi:type="dcterms:W3CDTF">2014-10-21T19:19:28Z</dcterms:created>
  <dcterms:modified xsi:type="dcterms:W3CDTF">2018-01-10T12:29:28Z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3a4b0e99-6c9d-4148-8b88-5e678c8b2f62</vt:lpwstr>
  </property>
</Properties>
</file>